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450" tabRatio="684" activeTab="0"/>
  </bookViews>
  <sheets>
    <sheet name="OPP_BGT_12MO" sheetId="1" r:id="rId1"/>
    <sheet name="OPP_BGT_6MO" sheetId="2" r:id="rId2"/>
    <sheet name="Consolidated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<sst xmlns="http://schemas.openxmlformats.org/spreadsheetml/2006/main" count="132" uniqueCount="46">
  <si>
    <t>TOTAL</t>
  </si>
  <si>
    <t>OTHER DIRECT COSTS</t>
  </si>
  <si>
    <t>&lt;Date submitted&gt;</t>
  </si>
  <si>
    <t>I.</t>
  </si>
  <si>
    <t>PERSONNEL</t>
  </si>
  <si>
    <t>Base Salary</t>
  </si>
  <si>
    <t>FTE</t>
  </si>
  <si>
    <t>Position/Name</t>
  </si>
  <si>
    <t>II.</t>
  </si>
  <si>
    <t>OFFICE OPERATIONS</t>
  </si>
  <si>
    <t>SUBTOTAL</t>
  </si>
  <si>
    <t>COMMUNICATIONS/MARKETING</t>
  </si>
  <si>
    <t>TRAVEL</t>
  </si>
  <si>
    <t>LEASED SPACE</t>
  </si>
  <si>
    <t>III.</t>
  </si>
  <si>
    <t>IV.</t>
  </si>
  <si>
    <t>THE ROBERT WOOD JOHNSON FOUNDATION</t>
  </si>
  <si>
    <t>Total Salaries</t>
  </si>
  <si>
    <t>Fringe Benefits (     %)</t>
  </si>
  <si>
    <t>V.</t>
  </si>
  <si>
    <t>PLACE MARKERS</t>
  </si>
  <si>
    <t>- Technical Assistance</t>
  </si>
  <si>
    <t>GRAND TOTAL</t>
  </si>
  <si>
    <t>INDIRECT COSTS</t>
  </si>
  <si>
    <t xml:space="preserve">Community-Based Childhood Obesity Prevention, </t>
  </si>
  <si>
    <t>A pilot project for Injury Free Coalition for Kids®</t>
  </si>
  <si>
    <t>&lt;Insert Name of Lead Agency&gt;</t>
  </si>
  <si>
    <t>&lt;Insert Project Name&gt;</t>
  </si>
  <si>
    <t>SURVEYS</t>
  </si>
  <si>
    <t xml:space="preserve">EQUIPMENT </t>
  </si>
  <si>
    <t>PURCHASED SERVICES</t>
  </si>
  <si>
    <t>Project Director/ Principal Investigators</t>
  </si>
  <si>
    <t xml:space="preserve">Project Staff </t>
  </si>
  <si>
    <t xml:space="preserve">Administrative Staff </t>
  </si>
  <si>
    <t xml:space="preserve">Other </t>
  </si>
  <si>
    <t xml:space="preserve">MEETING COSTS </t>
  </si>
  <si>
    <t xml:space="preserve">PURCHASED SERVICES </t>
  </si>
  <si>
    <t>Grant Period: December 1, 2005 to  November 30, 2006</t>
  </si>
  <si>
    <t>Grant Period: December 1, 2006 to  May 31, 2007</t>
  </si>
  <si>
    <t>Grant Period: December 1, 2005 to  May 31,2007</t>
  </si>
  <si>
    <t xml:space="preserve">Total Budget </t>
  </si>
  <si>
    <t xml:space="preserve">18 Months </t>
  </si>
  <si>
    <t xml:space="preserve">RWJF Support </t>
  </si>
  <si>
    <t xml:space="preserve">Other Support </t>
  </si>
  <si>
    <t xml:space="preserve">12 Months </t>
  </si>
  <si>
    <t xml:space="preserve">6 Months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</si>
</sst>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&quot;$&quot;#,##0\ ;\(&quot;$&quot;#,##0\)"/>
    <numFmt numFmtId="169" formatCode="0.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* #,##0.0_);_(* \(#,##0.0\);_(* &quot;-&quot;?_);_(@_)"/>
    <numFmt numFmtId="173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Unicode MS"/>
      <family val="2"/>
    </font>
    <font>
      <sz val="11"/>
      <name val="Arial Unicode MS"/>
      <family val="2"/>
    </font>
    <font>
      <b/>
      <sz val="11"/>
      <color indexed="10"/>
      <name val="Arial Unicode MS"/>
      <family val="2"/>
    </font>
    <font>
      <u val="single"/>
      <sz val="11"/>
      <name val="Arial Unicode MS"/>
      <family val="2"/>
    </font>
    <font>
      <u val="singleAccounting"/>
      <sz val="11"/>
      <name val="Arial Unicode MS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17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4" fontId="4" fillId="0" borderId="0" xfId="17" applyNumberFormat="1" applyFont="1" applyFill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44" fontId="3" fillId="0" borderId="2" xfId="17" applyNumberFormat="1" applyFont="1" applyFill="1" applyBorder="1" applyAlignment="1">
      <alignment/>
    </xf>
    <xf numFmtId="44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44" fontId="4" fillId="0" borderId="0" xfId="17" applyNumberFormat="1" applyFont="1" applyAlignment="1">
      <alignment/>
    </xf>
    <xf numFmtId="164" fontId="4" fillId="0" borderId="0" xfId="17" applyNumberFormat="1" applyFont="1" applyAlignment="1">
      <alignment/>
    </xf>
    <xf numFmtId="0" fontId="5" fillId="0" borderId="0" xfId="0" applyFont="1" applyBorder="1" applyAlignment="1">
      <alignment horizontal="centerContinuous"/>
    </xf>
    <xf numFmtId="44" fontId="3" fillId="0" borderId="3" xfId="17" applyNumberFormat="1" applyFont="1" applyFill="1" applyBorder="1" applyAlignment="1">
      <alignment/>
    </xf>
    <xf numFmtId="44" fontId="3" fillId="0" borderId="0" xfId="1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9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44" fontId="3" fillId="0" borderId="4" xfId="17" applyNumberFormat="1" applyFont="1" applyFill="1" applyBorder="1" applyAlignment="1">
      <alignment/>
    </xf>
    <xf numFmtId="0" fontId="4" fillId="0" borderId="4" xfId="0" applyFont="1" applyBorder="1" applyAlignment="1">
      <alignment/>
    </xf>
    <xf numFmtId="44" fontId="3" fillId="0" borderId="4" xfId="17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7" fillId="0" borderId="0" xfId="17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43" fontId="4" fillId="0" borderId="0" xfId="17" applyNumberFormat="1" applyFont="1" applyFill="1" applyBorder="1" applyAlignment="1">
      <alignment/>
    </xf>
    <xf numFmtId="43" fontId="4" fillId="0" borderId="2" xfId="17" applyNumberFormat="1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43" fontId="4" fillId="0" borderId="5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P_BGT_12MO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PP_BGT_6MO%2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P_BGT_12MO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P_BGT_6M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75" zoomScaleNormal="75" workbookViewId="0" topLeftCell="A1">
      <selection activeCell="C22" sqref="C22"/>
    </sheetView>
  </sheetViews>
  <sheetFormatPr defaultColWidth="9.140625" defaultRowHeight="12.75"/>
  <cols>
    <col min="1" max="1" width="4.8515625" style="3" customWidth="1"/>
    <col min="2" max="2" width="41.8515625" style="3" bestFit="1" customWidth="1"/>
    <col min="3" max="3" width="12.7109375" style="3" bestFit="1" customWidth="1"/>
    <col min="4" max="4" width="8.57421875" style="3" customWidth="1"/>
    <col min="5" max="5" width="18.421875" style="3" customWidth="1"/>
    <col min="6" max="6" width="17.8515625" style="3" customWidth="1"/>
    <col min="7" max="7" width="18.28125" style="3" customWidth="1"/>
    <col min="8" max="16384" width="8.8515625" style="3" customWidth="1"/>
  </cols>
  <sheetData>
    <row r="1" spans="1:7" ht="16.5">
      <c r="A1" s="1" t="s">
        <v>16</v>
      </c>
      <c r="B1" s="2"/>
      <c r="C1" s="2"/>
      <c r="D1" s="2"/>
      <c r="E1" s="2"/>
      <c r="F1" s="2"/>
      <c r="G1" s="2"/>
    </row>
    <row r="2" spans="1:7" ht="16.5">
      <c r="A2" s="30" t="s">
        <v>24</v>
      </c>
      <c r="B2" s="30"/>
      <c r="C2" s="30"/>
      <c r="D2" s="30"/>
      <c r="E2" s="30"/>
      <c r="F2" s="30"/>
      <c r="G2" s="30"/>
    </row>
    <row r="3" spans="1:7" ht="16.5">
      <c r="A3" s="30" t="s">
        <v>25</v>
      </c>
      <c r="B3" s="30"/>
      <c r="C3" s="30"/>
      <c r="D3" s="30"/>
      <c r="E3" s="30"/>
      <c r="F3" s="30"/>
      <c r="G3" s="30"/>
    </row>
    <row r="4" spans="1:7" ht="16.5">
      <c r="A4" s="27" t="s">
        <v>26</v>
      </c>
      <c r="B4" s="5"/>
      <c r="C4" s="5"/>
      <c r="D4" s="5"/>
      <c r="E4" s="6"/>
      <c r="F4" s="6"/>
      <c r="G4" s="6"/>
    </row>
    <row r="5" spans="1:7" ht="16.5">
      <c r="A5" s="31" t="s">
        <v>27</v>
      </c>
      <c r="B5" s="31"/>
      <c r="C5" s="31"/>
      <c r="D5" s="31"/>
      <c r="E5" s="31"/>
      <c r="F5" s="31"/>
      <c r="G5" s="31"/>
    </row>
    <row r="6" spans="1:7" ht="16.5">
      <c r="A6" s="4" t="s">
        <v>37</v>
      </c>
      <c r="B6" s="5"/>
      <c r="C6" s="5"/>
      <c r="D6" s="5"/>
      <c r="E6" s="6"/>
      <c r="F6" s="6"/>
      <c r="G6" s="6"/>
    </row>
    <row r="7" spans="1:7" ht="16.5">
      <c r="A7" s="4" t="s">
        <v>2</v>
      </c>
      <c r="B7" s="5"/>
      <c r="C7" s="5"/>
      <c r="D7" s="5"/>
      <c r="E7" s="6"/>
      <c r="F7" s="6"/>
      <c r="G7" s="6"/>
    </row>
    <row r="8" spans="1:9" ht="16.5">
      <c r="A8" s="4"/>
      <c r="B8" s="5"/>
      <c r="C8" s="5"/>
      <c r="D8" s="5"/>
      <c r="E8" s="6"/>
      <c r="F8" s="6"/>
      <c r="G8" s="6"/>
      <c r="I8" s="32"/>
    </row>
    <row r="9" spans="5:7" ht="16.5">
      <c r="E9" s="7" t="s">
        <v>40</v>
      </c>
      <c r="F9" s="7" t="s">
        <v>42</v>
      </c>
      <c r="G9" s="7" t="s">
        <v>43</v>
      </c>
    </row>
    <row r="10" spans="5:7" ht="16.5">
      <c r="E10" s="7" t="s">
        <v>44</v>
      </c>
      <c r="F10" s="7" t="s">
        <v>44</v>
      </c>
      <c r="G10" s="7" t="s">
        <v>44</v>
      </c>
    </row>
    <row r="11" spans="1:7" ht="16.5">
      <c r="A11" s="8" t="s">
        <v>3</v>
      </c>
      <c r="B11" s="9" t="s">
        <v>4</v>
      </c>
      <c r="E11" s="10"/>
      <c r="F11" s="10"/>
      <c r="G11" s="10"/>
    </row>
    <row r="12" spans="1:7" ht="16.5">
      <c r="A12" s="8"/>
      <c r="B12" s="11" t="s">
        <v>7</v>
      </c>
      <c r="C12" s="12" t="s">
        <v>5</v>
      </c>
      <c r="D12" s="12" t="s">
        <v>6</v>
      </c>
      <c r="E12" s="10"/>
      <c r="F12" s="10"/>
      <c r="G12" s="10"/>
    </row>
    <row r="13" spans="2:7" ht="16.5">
      <c r="B13" s="13" t="s">
        <v>31</v>
      </c>
      <c r="C13" s="14">
        <v>20</v>
      </c>
      <c r="D13" s="15">
        <v>0.1</v>
      </c>
      <c r="E13" s="42">
        <f>C13*D13</f>
        <v>2</v>
      </c>
      <c r="F13" s="42">
        <v>1</v>
      </c>
      <c r="G13" s="42">
        <f>E13-F13</f>
        <v>1</v>
      </c>
    </row>
    <row r="14" spans="2:7" ht="16.5">
      <c r="B14" s="13" t="s">
        <v>32</v>
      </c>
      <c r="C14" s="14">
        <v>20</v>
      </c>
      <c r="D14" s="15">
        <v>0.1</v>
      </c>
      <c r="E14" s="42">
        <f>C14*D14</f>
        <v>2</v>
      </c>
      <c r="F14" s="42">
        <v>1</v>
      </c>
      <c r="G14" s="42">
        <f>E14-F14</f>
        <v>1</v>
      </c>
    </row>
    <row r="15" spans="2:7" ht="16.5">
      <c r="B15" s="13" t="s">
        <v>33</v>
      </c>
      <c r="C15" s="14">
        <v>20</v>
      </c>
      <c r="D15" s="15">
        <v>0.1</v>
      </c>
      <c r="E15" s="42">
        <f>C15*D15</f>
        <v>2</v>
      </c>
      <c r="F15" s="42">
        <v>1</v>
      </c>
      <c r="G15" s="42">
        <f>E15-F15</f>
        <v>1</v>
      </c>
    </row>
    <row r="16" spans="2:7" ht="18.75">
      <c r="B16" s="13" t="s">
        <v>34</v>
      </c>
      <c r="C16" s="40">
        <v>20</v>
      </c>
      <c r="D16" s="41">
        <v>0.1</v>
      </c>
      <c r="E16" s="42">
        <f>C16*D16</f>
        <v>2</v>
      </c>
      <c r="F16" s="42">
        <v>1</v>
      </c>
      <c r="G16" s="42">
        <f>E16-F16</f>
        <v>1</v>
      </c>
    </row>
    <row r="17" spans="2:7" ht="17.25" thickBot="1">
      <c r="B17" s="13" t="s">
        <v>17</v>
      </c>
      <c r="C17" s="39">
        <f>SUM(C13:C16)</f>
        <v>80</v>
      </c>
      <c r="D17" s="15">
        <f>SUM(D13:D16)</f>
        <v>0.4</v>
      </c>
      <c r="E17" s="43">
        <f>SUM(E13:E16)</f>
        <v>8</v>
      </c>
      <c r="F17" s="43">
        <f>SUM(F13:F16)</f>
        <v>4</v>
      </c>
      <c r="G17" s="43">
        <f>SUM(G13:G16)</f>
        <v>4</v>
      </c>
    </row>
    <row r="18" spans="2:7" ht="17.25" thickBot="1">
      <c r="B18" s="13" t="s">
        <v>18</v>
      </c>
      <c r="C18" s="17">
        <v>0.1</v>
      </c>
      <c r="D18" s="13"/>
      <c r="E18" s="43">
        <f>E17*$C$18</f>
        <v>0.8</v>
      </c>
      <c r="F18" s="43">
        <f>F17*$C$18</f>
        <v>0.4</v>
      </c>
      <c r="G18" s="43">
        <f>E18-F18</f>
        <v>0.4</v>
      </c>
    </row>
    <row r="19" spans="2:7" ht="16.5">
      <c r="B19" s="18" t="s">
        <v>10</v>
      </c>
      <c r="C19" s="13"/>
      <c r="D19" s="13"/>
      <c r="E19" s="28">
        <f>SUM(E18+E17)</f>
        <v>8.8</v>
      </c>
      <c r="F19" s="28">
        <f>SUM(F18+F17)</f>
        <v>4.4</v>
      </c>
      <c r="G19" s="28">
        <f>SUM(G18+G17)</f>
        <v>4.4</v>
      </c>
    </row>
    <row r="20" spans="2:7" ht="16.5">
      <c r="B20" s="13"/>
      <c r="C20" s="13"/>
      <c r="D20" s="13"/>
      <c r="E20" s="16"/>
      <c r="F20" s="16"/>
      <c r="G20" s="16"/>
    </row>
    <row r="21" spans="1:7" ht="16.5">
      <c r="A21" s="8" t="s">
        <v>8</v>
      </c>
      <c r="B21" s="9" t="s">
        <v>1</v>
      </c>
      <c r="C21" s="13"/>
      <c r="D21" s="13"/>
      <c r="E21" s="16"/>
      <c r="F21" s="16"/>
      <c r="G21" s="16"/>
    </row>
    <row r="22" spans="2:7" ht="16.5">
      <c r="B22" s="3" t="s">
        <v>9</v>
      </c>
      <c r="C22" s="13"/>
      <c r="D22" s="13"/>
      <c r="E22" s="42">
        <v>10</v>
      </c>
      <c r="F22" s="42">
        <v>5</v>
      </c>
      <c r="G22" s="42">
        <f aca="true" t="shared" si="0" ref="G22:G28">E22-F22</f>
        <v>5</v>
      </c>
    </row>
    <row r="23" spans="2:7" ht="16.5">
      <c r="B23" s="3" t="s">
        <v>11</v>
      </c>
      <c r="C23" s="19"/>
      <c r="D23" s="19"/>
      <c r="E23" s="42">
        <v>10</v>
      </c>
      <c r="F23" s="42">
        <v>5</v>
      </c>
      <c r="G23" s="42">
        <f t="shared" si="0"/>
        <v>5</v>
      </c>
    </row>
    <row r="24" spans="2:7" ht="16.5">
      <c r="B24" s="3" t="s">
        <v>12</v>
      </c>
      <c r="C24" s="19"/>
      <c r="D24" s="19"/>
      <c r="E24" s="42">
        <v>10</v>
      </c>
      <c r="F24" s="42">
        <v>5</v>
      </c>
      <c r="G24" s="42">
        <f t="shared" si="0"/>
        <v>5</v>
      </c>
    </row>
    <row r="25" spans="2:7" ht="16.5">
      <c r="B25" s="3" t="s">
        <v>35</v>
      </c>
      <c r="C25" s="19"/>
      <c r="D25" s="19"/>
      <c r="E25" s="42">
        <v>10</v>
      </c>
      <c r="F25" s="42">
        <v>5</v>
      </c>
      <c r="G25" s="42">
        <f t="shared" si="0"/>
        <v>5</v>
      </c>
    </row>
    <row r="26" spans="2:7" ht="16.5">
      <c r="B26" s="3" t="s">
        <v>28</v>
      </c>
      <c r="C26" s="19"/>
      <c r="D26" s="19"/>
      <c r="E26" s="42">
        <v>10</v>
      </c>
      <c r="F26" s="42">
        <v>5</v>
      </c>
      <c r="G26" s="42">
        <f t="shared" si="0"/>
        <v>5</v>
      </c>
    </row>
    <row r="27" spans="2:7" ht="16.5">
      <c r="B27" s="3" t="s">
        <v>29</v>
      </c>
      <c r="C27" s="19"/>
      <c r="D27" s="19"/>
      <c r="E27" s="42">
        <v>10</v>
      </c>
      <c r="F27" s="42">
        <v>5</v>
      </c>
      <c r="G27" s="42">
        <f t="shared" si="0"/>
        <v>5</v>
      </c>
    </row>
    <row r="28" spans="2:7" ht="16.5">
      <c r="B28" s="3" t="s">
        <v>13</v>
      </c>
      <c r="C28" s="19"/>
      <c r="D28" s="19"/>
      <c r="E28" s="42">
        <v>10</v>
      </c>
      <c r="F28" s="42">
        <v>5</v>
      </c>
      <c r="G28" s="42">
        <f t="shared" si="0"/>
        <v>5</v>
      </c>
    </row>
    <row r="29" spans="2:7" ht="16.5">
      <c r="B29" s="18" t="s">
        <v>10</v>
      </c>
      <c r="C29" s="13"/>
      <c r="D29" s="13"/>
      <c r="E29" s="28">
        <f>SUM(E23:E28)</f>
        <v>60</v>
      </c>
      <c r="F29" s="28">
        <f>SUM(F23:F28)</f>
        <v>30</v>
      </c>
      <c r="G29" s="28">
        <f>SUM(G23:G28)</f>
        <v>30</v>
      </c>
    </row>
    <row r="30" spans="2:7" ht="16.5">
      <c r="B30" s="13"/>
      <c r="C30" s="13"/>
      <c r="D30" s="13"/>
      <c r="E30" s="16"/>
      <c r="F30" s="16"/>
      <c r="G30" s="16"/>
    </row>
    <row r="31" spans="1:7" ht="16.5">
      <c r="A31" s="8" t="s">
        <v>14</v>
      </c>
      <c r="B31" s="20" t="s">
        <v>36</v>
      </c>
      <c r="C31" s="13"/>
      <c r="D31" s="13"/>
      <c r="E31" s="29">
        <v>100</v>
      </c>
      <c r="F31" s="29">
        <v>50</v>
      </c>
      <c r="G31" s="29">
        <f>E31-F31</f>
        <v>50</v>
      </c>
    </row>
    <row r="32" spans="1:7" ht="17.25" thickBot="1">
      <c r="A32" s="8"/>
      <c r="B32" s="20"/>
      <c r="C32" s="13"/>
      <c r="D32" s="13"/>
      <c r="E32" s="16"/>
      <c r="F32" s="16"/>
      <c r="G32" s="16"/>
    </row>
    <row r="33" spans="1:7" ht="17.25" thickBot="1">
      <c r="A33" s="8" t="s">
        <v>15</v>
      </c>
      <c r="B33" s="20" t="s">
        <v>23</v>
      </c>
      <c r="C33" s="17">
        <v>0.1</v>
      </c>
      <c r="E33" s="29">
        <f>SUM(E19+E29+E31)*$C$33</f>
        <v>16.880000000000003</v>
      </c>
      <c r="F33" s="29">
        <v>1</v>
      </c>
      <c r="G33" s="29">
        <f>E33-F33</f>
        <v>15.880000000000003</v>
      </c>
    </row>
    <row r="34" spans="2:7" ht="16.5">
      <c r="B34" s="13"/>
      <c r="C34" s="13"/>
      <c r="D34" s="13"/>
      <c r="E34" s="16"/>
      <c r="F34" s="16"/>
      <c r="G34" s="16"/>
    </row>
    <row r="35" spans="2:7" ht="16.5">
      <c r="B35" s="34" t="s">
        <v>0</v>
      </c>
      <c r="C35" s="34"/>
      <c r="D35" s="34"/>
      <c r="E35" s="21">
        <f>SUM(E19+E29+E31+E33)</f>
        <v>185.68</v>
      </c>
      <c r="F35" s="21">
        <f>SUM(F19+F29+F31+F33)</f>
        <v>85.4</v>
      </c>
      <c r="G35" s="21">
        <f>SUM(G19+G29+G31+G33)</f>
        <v>100.28</v>
      </c>
    </row>
    <row r="36" spans="5:7" ht="16.5">
      <c r="E36" s="22"/>
      <c r="F36" s="22"/>
      <c r="G36" s="22"/>
    </row>
    <row r="37" spans="1:7" ht="16.5">
      <c r="A37" s="23" t="s">
        <v>19</v>
      </c>
      <c r="B37" s="9" t="s">
        <v>20</v>
      </c>
      <c r="E37" s="22"/>
      <c r="F37" s="22"/>
      <c r="G37" s="22"/>
    </row>
    <row r="38" spans="2:7" ht="16.5">
      <c r="B38" s="24" t="s">
        <v>21</v>
      </c>
      <c r="C38" s="24"/>
      <c r="D38" s="24"/>
      <c r="E38" s="25">
        <v>15</v>
      </c>
      <c r="F38" s="25">
        <v>15</v>
      </c>
      <c r="G38" s="25">
        <v>0</v>
      </c>
    </row>
    <row r="39" spans="2:7" ht="16.5">
      <c r="B39" s="24"/>
      <c r="C39" s="24"/>
      <c r="D39" s="24"/>
      <c r="E39" s="25"/>
      <c r="F39" s="25"/>
      <c r="G39" s="25"/>
    </row>
    <row r="40" spans="2:7" ht="17.25" thickBot="1">
      <c r="B40" s="35" t="s">
        <v>22</v>
      </c>
      <c r="C40" s="37"/>
      <c r="D40" s="37"/>
      <c r="E40" s="38">
        <f>E35+SUM(E38:E38)</f>
        <v>200.68</v>
      </c>
      <c r="F40" s="38">
        <f>F35+SUM(F38:F38)</f>
        <v>100.4</v>
      </c>
      <c r="G40" s="38">
        <f>G35+SUM(G38:G38)</f>
        <v>100.28</v>
      </c>
    </row>
    <row r="41" spans="5:7" ht="17.25" thickTop="1">
      <c r="E41" s="26"/>
      <c r="F41" s="26"/>
      <c r="G41" s="26"/>
    </row>
  </sheetData>
  <mergeCells count="3">
    <mergeCell ref="A2:G2"/>
    <mergeCell ref="A3:G3"/>
    <mergeCell ref="A5:G5"/>
  </mergeCells>
  <printOptions/>
  <pageMargins left="0.5" right="0.5" top="1" bottom="1" header="0.5" footer="0.5"/>
  <pageSetup fitToHeight="1" fitToWidth="1" horizontalDpi="600" verticalDpi="600" orientation="portrait" scale="79" r:id="rId1"/>
  <headerFooter alignWithMargins="0">
    <oddFooter>&amp;R&amp;"Times New Roman,Regular"Program Site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workbookViewId="0" topLeftCell="A13">
      <selection activeCell="C23" sqref="C23"/>
    </sheetView>
  </sheetViews>
  <sheetFormatPr defaultColWidth="9.140625" defaultRowHeight="12.75"/>
  <cols>
    <col min="1" max="1" width="4.8515625" style="3" customWidth="1"/>
    <col min="2" max="2" width="41.8515625" style="3" bestFit="1" customWidth="1"/>
    <col min="3" max="3" width="12.7109375" style="3" bestFit="1" customWidth="1"/>
    <col min="4" max="4" width="8.57421875" style="3" customWidth="1"/>
    <col min="5" max="5" width="16.7109375" style="3" bestFit="1" customWidth="1"/>
    <col min="6" max="6" width="15.421875" style="3" bestFit="1" customWidth="1"/>
    <col min="7" max="7" width="16.7109375" style="3" bestFit="1" customWidth="1"/>
    <col min="8" max="16384" width="8.8515625" style="3" customWidth="1"/>
  </cols>
  <sheetData>
    <row r="1" spans="1:7" ht="16.5">
      <c r="A1" s="1" t="s">
        <v>16</v>
      </c>
      <c r="B1" s="2"/>
      <c r="C1" s="2"/>
      <c r="D1" s="2"/>
      <c r="E1" s="2"/>
      <c r="F1" s="2"/>
      <c r="G1" s="2"/>
    </row>
    <row r="2" spans="1:7" ht="16.5">
      <c r="A2" s="30" t="s">
        <v>24</v>
      </c>
      <c r="B2" s="30"/>
      <c r="C2" s="30"/>
      <c r="D2" s="30"/>
      <c r="E2" s="30"/>
      <c r="F2" s="30"/>
      <c r="G2" s="30"/>
    </row>
    <row r="3" spans="1:7" ht="16.5">
      <c r="A3" s="30" t="s">
        <v>25</v>
      </c>
      <c r="B3" s="30"/>
      <c r="C3" s="30"/>
      <c r="D3" s="30"/>
      <c r="E3" s="30"/>
      <c r="F3" s="30"/>
      <c r="G3" s="30"/>
    </row>
    <row r="4" spans="1:7" ht="16.5">
      <c r="A4" s="27" t="s">
        <v>26</v>
      </c>
      <c r="B4" s="5"/>
      <c r="C4" s="5"/>
      <c r="D4" s="5"/>
      <c r="E4" s="6"/>
      <c r="F4" s="6"/>
      <c r="G4" s="6"/>
    </row>
    <row r="5" spans="1:7" ht="16.5">
      <c r="A5" s="31" t="s">
        <v>27</v>
      </c>
      <c r="B5" s="31"/>
      <c r="C5" s="31"/>
      <c r="D5" s="31"/>
      <c r="E5" s="31"/>
      <c r="F5" s="31"/>
      <c r="G5" s="31"/>
    </row>
    <row r="6" spans="1:7" ht="16.5">
      <c r="A6" s="4" t="s">
        <v>38</v>
      </c>
      <c r="B6" s="5"/>
      <c r="C6" s="5"/>
      <c r="D6" s="5"/>
      <c r="E6" s="6"/>
      <c r="F6" s="6"/>
      <c r="G6" s="6"/>
    </row>
    <row r="7" spans="1:7" ht="16.5">
      <c r="A7" s="4" t="s">
        <v>2</v>
      </c>
      <c r="B7" s="5"/>
      <c r="C7" s="5"/>
      <c r="D7" s="5"/>
      <c r="E7" s="6"/>
      <c r="F7" s="6"/>
      <c r="G7" s="6"/>
    </row>
    <row r="8" spans="1:9" ht="16.5">
      <c r="A8" s="4"/>
      <c r="B8" s="5"/>
      <c r="C8" s="5"/>
      <c r="D8" s="5"/>
      <c r="E8" s="6"/>
      <c r="F8" s="6"/>
      <c r="G8" s="6"/>
      <c r="I8" s="32"/>
    </row>
    <row r="9" spans="5:7" ht="16.5">
      <c r="E9" s="7" t="s">
        <v>40</v>
      </c>
      <c r="F9" s="7" t="s">
        <v>42</v>
      </c>
      <c r="G9" s="7" t="s">
        <v>43</v>
      </c>
    </row>
    <row r="10" spans="5:7" ht="16.5">
      <c r="E10" s="7" t="s">
        <v>45</v>
      </c>
      <c r="F10" s="7" t="s">
        <v>45</v>
      </c>
      <c r="G10" s="7" t="s">
        <v>45</v>
      </c>
    </row>
    <row r="11" spans="1:7" ht="16.5">
      <c r="A11" s="8" t="s">
        <v>3</v>
      </c>
      <c r="B11" s="9" t="s">
        <v>4</v>
      </c>
      <c r="E11" s="10"/>
      <c r="F11" s="10"/>
      <c r="G11" s="10"/>
    </row>
    <row r="12" spans="1:7" ht="16.5">
      <c r="A12" s="8"/>
      <c r="B12" s="11" t="s">
        <v>7</v>
      </c>
      <c r="C12" s="12" t="s">
        <v>5</v>
      </c>
      <c r="D12" s="12" t="s">
        <v>6</v>
      </c>
      <c r="E12" s="10"/>
      <c r="F12" s="10"/>
      <c r="G12" s="10"/>
    </row>
    <row r="13" spans="2:7" ht="16.5">
      <c r="B13" s="13" t="s">
        <v>31</v>
      </c>
      <c r="C13" s="14">
        <v>20</v>
      </c>
      <c r="D13" s="15">
        <v>0.1</v>
      </c>
      <c r="E13" s="42">
        <f>C13*D13</f>
        <v>2</v>
      </c>
      <c r="F13" s="42">
        <v>1</v>
      </c>
      <c r="G13" s="42">
        <f>E13-F13</f>
        <v>1</v>
      </c>
    </row>
    <row r="14" spans="2:7" ht="16.5">
      <c r="B14" s="13" t="s">
        <v>32</v>
      </c>
      <c r="C14" s="14">
        <v>20</v>
      </c>
      <c r="D14" s="15">
        <v>0.1</v>
      </c>
      <c r="E14" s="42">
        <f>C14*D14</f>
        <v>2</v>
      </c>
      <c r="F14" s="42">
        <v>1</v>
      </c>
      <c r="G14" s="42">
        <f>E14-F14</f>
        <v>1</v>
      </c>
    </row>
    <row r="15" spans="2:7" ht="16.5">
      <c r="B15" s="13" t="s">
        <v>33</v>
      </c>
      <c r="C15" s="14">
        <v>20</v>
      </c>
      <c r="D15" s="15">
        <v>0.1</v>
      </c>
      <c r="E15" s="42">
        <f>C15*D15</f>
        <v>2</v>
      </c>
      <c r="F15" s="42">
        <v>1</v>
      </c>
      <c r="G15" s="42">
        <f>E15-F15</f>
        <v>1</v>
      </c>
    </row>
    <row r="16" spans="2:7" ht="18.75">
      <c r="B16" s="13" t="s">
        <v>34</v>
      </c>
      <c r="C16" s="40">
        <v>20</v>
      </c>
      <c r="D16" s="44">
        <v>0.1</v>
      </c>
      <c r="E16" s="42">
        <f>C16*D16</f>
        <v>2</v>
      </c>
      <c r="F16" s="42">
        <v>1</v>
      </c>
      <c r="G16" s="42">
        <f>E16-F16</f>
        <v>1</v>
      </c>
    </row>
    <row r="17" spans="2:7" ht="17.25" thickBot="1">
      <c r="B17" s="13" t="s">
        <v>17</v>
      </c>
      <c r="C17" s="39">
        <f>SUM(C13:C16)</f>
        <v>80</v>
      </c>
      <c r="D17" s="15">
        <f>SUM(D13:D16)</f>
        <v>0.4</v>
      </c>
      <c r="E17" s="43">
        <f>SUM(E13:E16)</f>
        <v>8</v>
      </c>
      <c r="F17" s="43">
        <f>SUM(F13:F16)</f>
        <v>4</v>
      </c>
      <c r="G17" s="43">
        <f>SUM(G13:G16)</f>
        <v>4</v>
      </c>
    </row>
    <row r="18" spans="2:7" ht="17.25" thickBot="1">
      <c r="B18" s="13" t="s">
        <v>18</v>
      </c>
      <c r="C18" s="17">
        <v>0.1</v>
      </c>
      <c r="D18" s="13"/>
      <c r="E18" s="43">
        <f>E17*$C$18</f>
        <v>0.8</v>
      </c>
      <c r="F18" s="43">
        <f>F17*$C$18</f>
        <v>0.4</v>
      </c>
      <c r="G18" s="43">
        <f>E18-F18</f>
        <v>0.4</v>
      </c>
    </row>
    <row r="19" spans="2:7" ht="16.5">
      <c r="B19" s="18" t="s">
        <v>10</v>
      </c>
      <c r="C19" s="13"/>
      <c r="D19" s="13"/>
      <c r="E19" s="28">
        <f>SUM(E18+E17)</f>
        <v>8.8</v>
      </c>
      <c r="F19" s="28">
        <f>SUM(F18+F17)</f>
        <v>4.4</v>
      </c>
      <c r="G19" s="28">
        <f>SUM(G18+G17)</f>
        <v>4.4</v>
      </c>
    </row>
    <row r="20" spans="2:7" ht="16.5">
      <c r="B20" s="13"/>
      <c r="C20" s="13"/>
      <c r="D20" s="13"/>
      <c r="E20" s="16"/>
      <c r="F20" s="16"/>
      <c r="G20" s="16"/>
    </row>
    <row r="21" spans="1:7" ht="16.5">
      <c r="A21" s="8" t="s">
        <v>8</v>
      </c>
      <c r="B21" s="9" t="s">
        <v>1</v>
      </c>
      <c r="C21" s="13"/>
      <c r="D21" s="13"/>
      <c r="E21" s="16"/>
      <c r="F21" s="16"/>
      <c r="G21" s="16"/>
    </row>
    <row r="22" spans="2:7" ht="16.5">
      <c r="B22" s="3" t="s">
        <v>9</v>
      </c>
      <c r="C22" s="13"/>
      <c r="D22" s="13"/>
      <c r="E22" s="42">
        <v>10</v>
      </c>
      <c r="F22" s="42">
        <v>5</v>
      </c>
      <c r="G22" s="42">
        <f aca="true" t="shared" si="0" ref="G22:G28">E22-F22</f>
        <v>5</v>
      </c>
    </row>
    <row r="23" spans="2:7" ht="16.5">
      <c r="B23" s="3" t="s">
        <v>11</v>
      </c>
      <c r="C23" s="19"/>
      <c r="D23" s="19"/>
      <c r="E23" s="42">
        <v>10</v>
      </c>
      <c r="F23" s="42">
        <v>5</v>
      </c>
      <c r="G23" s="42">
        <f t="shared" si="0"/>
        <v>5</v>
      </c>
    </row>
    <row r="24" spans="2:7" ht="16.5">
      <c r="B24" s="3" t="s">
        <v>12</v>
      </c>
      <c r="C24" s="19"/>
      <c r="D24" s="19"/>
      <c r="E24" s="42">
        <v>10</v>
      </c>
      <c r="F24" s="42">
        <v>5</v>
      </c>
      <c r="G24" s="42">
        <f t="shared" si="0"/>
        <v>5</v>
      </c>
    </row>
    <row r="25" spans="2:7" ht="16.5">
      <c r="B25" s="3" t="s">
        <v>35</v>
      </c>
      <c r="C25" s="19"/>
      <c r="D25" s="19"/>
      <c r="E25" s="42">
        <v>10</v>
      </c>
      <c r="F25" s="42">
        <v>5</v>
      </c>
      <c r="G25" s="42">
        <f t="shared" si="0"/>
        <v>5</v>
      </c>
    </row>
    <row r="26" spans="2:7" ht="16.5">
      <c r="B26" s="3" t="s">
        <v>28</v>
      </c>
      <c r="C26" s="19"/>
      <c r="D26" s="19"/>
      <c r="E26" s="42">
        <v>10</v>
      </c>
      <c r="F26" s="42">
        <v>5</v>
      </c>
      <c r="G26" s="42">
        <f t="shared" si="0"/>
        <v>5</v>
      </c>
    </row>
    <row r="27" spans="2:7" ht="16.5">
      <c r="B27" s="3" t="s">
        <v>29</v>
      </c>
      <c r="C27" s="19"/>
      <c r="D27" s="19"/>
      <c r="E27" s="42">
        <v>10</v>
      </c>
      <c r="F27" s="42">
        <v>5</v>
      </c>
      <c r="G27" s="42">
        <f t="shared" si="0"/>
        <v>5</v>
      </c>
    </row>
    <row r="28" spans="2:7" ht="16.5">
      <c r="B28" s="3" t="s">
        <v>13</v>
      </c>
      <c r="C28" s="19"/>
      <c r="D28" s="19"/>
      <c r="E28" s="42">
        <v>10</v>
      </c>
      <c r="F28" s="42">
        <v>5</v>
      </c>
      <c r="G28" s="42">
        <f t="shared" si="0"/>
        <v>5</v>
      </c>
    </row>
    <row r="29" spans="2:7" ht="16.5">
      <c r="B29" s="18" t="s">
        <v>10</v>
      </c>
      <c r="C29" s="13"/>
      <c r="D29" s="13"/>
      <c r="E29" s="28">
        <f>SUM(E23:E28)</f>
        <v>60</v>
      </c>
      <c r="F29" s="28">
        <f>SUM(F23:F28)</f>
        <v>30</v>
      </c>
      <c r="G29" s="28">
        <f>SUM(G23:G28)</f>
        <v>30</v>
      </c>
    </row>
    <row r="30" spans="2:7" ht="16.5">
      <c r="B30" s="13"/>
      <c r="C30" s="13"/>
      <c r="D30" s="13"/>
      <c r="E30" s="16"/>
      <c r="F30" s="16"/>
      <c r="G30" s="16"/>
    </row>
    <row r="31" spans="1:7" ht="16.5">
      <c r="A31" s="8" t="s">
        <v>14</v>
      </c>
      <c r="B31" s="20" t="s">
        <v>36</v>
      </c>
      <c r="C31" s="13"/>
      <c r="D31" s="13"/>
      <c r="E31" s="29">
        <v>100</v>
      </c>
      <c r="F31" s="29">
        <v>50</v>
      </c>
      <c r="G31" s="29">
        <f>E31-F31</f>
        <v>50</v>
      </c>
    </row>
    <row r="32" spans="1:7" ht="17.25" thickBot="1">
      <c r="A32" s="8"/>
      <c r="B32" s="20"/>
      <c r="C32" s="13"/>
      <c r="D32" s="13"/>
      <c r="E32" s="16"/>
      <c r="F32" s="16"/>
      <c r="G32" s="16"/>
    </row>
    <row r="33" spans="1:7" ht="17.25" thickBot="1">
      <c r="A33" s="8" t="s">
        <v>15</v>
      </c>
      <c r="B33" s="20" t="s">
        <v>23</v>
      </c>
      <c r="C33" s="17">
        <v>0.1</v>
      </c>
      <c r="E33" s="29">
        <f>SUM(E19+E29+E31)*$C$33</f>
        <v>16.880000000000003</v>
      </c>
      <c r="F33" s="29">
        <v>1</v>
      </c>
      <c r="G33" s="29">
        <f>E33-F33</f>
        <v>15.880000000000003</v>
      </c>
    </row>
    <row r="34" spans="2:7" ht="16.5">
      <c r="B34" s="13"/>
      <c r="C34" s="13"/>
      <c r="D34" s="13"/>
      <c r="E34" s="16"/>
      <c r="F34" s="16"/>
      <c r="G34" s="16"/>
    </row>
    <row r="35" spans="2:7" ht="16.5">
      <c r="B35" s="34" t="s">
        <v>0</v>
      </c>
      <c r="C35" s="34"/>
      <c r="D35" s="34"/>
      <c r="E35" s="21">
        <f>SUM(E19+E29+E31+E33)</f>
        <v>185.68</v>
      </c>
      <c r="F35" s="21">
        <f>SUM(F19+F29+F31+F33)</f>
        <v>85.4</v>
      </c>
      <c r="G35" s="21">
        <f>SUM(G19+G29+G31+G33)</f>
        <v>100.28</v>
      </c>
    </row>
    <row r="36" spans="5:7" ht="16.5">
      <c r="E36" s="22"/>
      <c r="F36" s="22"/>
      <c r="G36" s="22"/>
    </row>
    <row r="37" spans="1:7" ht="16.5">
      <c r="A37" s="23" t="s">
        <v>19</v>
      </c>
      <c r="B37" s="9" t="s">
        <v>20</v>
      </c>
      <c r="E37" s="22"/>
      <c r="F37" s="22"/>
      <c r="G37" s="22"/>
    </row>
    <row r="38" spans="2:7" ht="16.5">
      <c r="B38" s="24" t="s">
        <v>21</v>
      </c>
      <c r="C38" s="24"/>
      <c r="D38" s="24"/>
      <c r="E38" s="25">
        <v>15</v>
      </c>
      <c r="F38" s="25">
        <v>15</v>
      </c>
      <c r="G38" s="25">
        <v>0</v>
      </c>
    </row>
    <row r="39" spans="2:7" ht="16.5">
      <c r="B39" s="24"/>
      <c r="C39" s="24"/>
      <c r="D39" s="24"/>
      <c r="E39" s="25"/>
      <c r="F39" s="25"/>
      <c r="G39" s="25"/>
    </row>
    <row r="40" spans="2:7" ht="17.25" thickBot="1">
      <c r="B40" s="35" t="s">
        <v>22</v>
      </c>
      <c r="C40" s="37"/>
      <c r="D40" s="37"/>
      <c r="E40" s="38">
        <f>E35+SUM(E38:E38)</f>
        <v>200.68</v>
      </c>
      <c r="F40" s="38">
        <f>F35+SUM(F38:F38)</f>
        <v>100.4</v>
      </c>
      <c r="G40" s="38">
        <f>G35+SUM(G38:G38)</f>
        <v>100.28</v>
      </c>
    </row>
    <row r="41" spans="5:7" ht="17.25" thickTop="1">
      <c r="E41" s="26"/>
      <c r="F41" s="26"/>
      <c r="G41" s="26"/>
    </row>
  </sheetData>
  <mergeCells count="3">
    <mergeCell ref="A2:G2"/>
    <mergeCell ref="A3:G3"/>
    <mergeCell ref="A5:G5"/>
  </mergeCells>
  <printOptions/>
  <pageMargins left="0.5" right="0.5" top="1" bottom="1" header="0.5" footer="0.5"/>
  <pageSetup fitToHeight="1" fitToWidth="1" horizontalDpi="600" verticalDpi="600" orientation="portrait" scale="83" r:id="rId1"/>
  <headerFooter alignWithMargins="0">
    <oddFooter>&amp;R&amp;"Times New Roman,Regular"Program Site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75" zoomScaleNormal="75" workbookViewId="0" topLeftCell="A13">
      <selection activeCell="C22" sqref="C22"/>
    </sheetView>
  </sheetViews>
  <sheetFormatPr defaultColWidth="9.140625" defaultRowHeight="12.75"/>
  <cols>
    <col min="1" max="1" width="4.8515625" style="3" customWidth="1"/>
    <col min="2" max="2" width="41.8515625" style="3" bestFit="1" customWidth="1"/>
    <col min="3" max="3" width="12.7109375" style="3" bestFit="1" customWidth="1"/>
    <col min="4" max="4" width="8.57421875" style="3" customWidth="1"/>
    <col min="5" max="5" width="19.7109375" style="3" customWidth="1"/>
    <col min="6" max="6" width="18.7109375" style="3" customWidth="1"/>
    <col min="7" max="7" width="17.7109375" style="3" customWidth="1"/>
    <col min="8" max="16384" width="8.8515625" style="3" customWidth="1"/>
  </cols>
  <sheetData>
    <row r="1" spans="1:7" ht="16.5">
      <c r="A1" s="1" t="s">
        <v>16</v>
      </c>
      <c r="B1" s="2"/>
      <c r="C1" s="2"/>
      <c r="D1" s="2"/>
      <c r="E1" s="2"/>
      <c r="F1" s="2"/>
      <c r="G1" s="2"/>
    </row>
    <row r="2" spans="1:7" ht="16.5">
      <c r="A2" s="30" t="s">
        <v>24</v>
      </c>
      <c r="B2" s="30"/>
      <c r="C2" s="30"/>
      <c r="D2" s="30"/>
      <c r="E2" s="30"/>
      <c r="F2" s="30"/>
      <c r="G2" s="30"/>
    </row>
    <row r="3" spans="1:7" ht="16.5">
      <c r="A3" s="30" t="s">
        <v>25</v>
      </c>
      <c r="B3" s="30"/>
      <c r="C3" s="30"/>
      <c r="D3" s="30"/>
      <c r="E3" s="30"/>
      <c r="F3" s="30"/>
      <c r="G3" s="30"/>
    </row>
    <row r="4" spans="1:7" ht="16.5">
      <c r="A4" s="27" t="s">
        <v>26</v>
      </c>
      <c r="B4" s="5"/>
      <c r="C4" s="5"/>
      <c r="D4" s="5"/>
      <c r="E4" s="6"/>
      <c r="F4" s="6"/>
      <c r="G4" s="6"/>
    </row>
    <row r="5" spans="1:7" ht="16.5">
      <c r="A5" s="31" t="s">
        <v>27</v>
      </c>
      <c r="B5" s="31"/>
      <c r="C5" s="31"/>
      <c r="D5" s="31"/>
      <c r="E5" s="31"/>
      <c r="F5" s="31"/>
      <c r="G5" s="31"/>
    </row>
    <row r="6" spans="1:7" ht="16.5">
      <c r="A6" s="4" t="s">
        <v>39</v>
      </c>
      <c r="B6" s="5"/>
      <c r="C6" s="5"/>
      <c r="D6" s="5"/>
      <c r="E6" s="6"/>
      <c r="F6" s="6"/>
      <c r="G6" s="6"/>
    </row>
    <row r="7" spans="1:7" ht="16.5">
      <c r="A7" s="4" t="s">
        <v>2</v>
      </c>
      <c r="B7" s="5"/>
      <c r="C7" s="5"/>
      <c r="D7" s="5"/>
      <c r="E7" s="6"/>
      <c r="F7" s="6"/>
      <c r="G7" s="6"/>
    </row>
    <row r="8" spans="1:7" ht="16.5">
      <c r="A8" s="4"/>
      <c r="B8" s="5"/>
      <c r="C8" s="5"/>
      <c r="D8" s="5"/>
      <c r="E8" s="6"/>
      <c r="F8" s="6"/>
      <c r="G8" s="6"/>
    </row>
    <row r="9" spans="5:7" ht="16.5">
      <c r="E9" s="7" t="s">
        <v>40</v>
      </c>
      <c r="F9" s="7" t="s">
        <v>42</v>
      </c>
      <c r="G9" s="7" t="s">
        <v>43</v>
      </c>
    </row>
    <row r="10" spans="5:7" ht="16.5">
      <c r="E10" s="7" t="s">
        <v>41</v>
      </c>
      <c r="F10" s="7" t="s">
        <v>41</v>
      </c>
      <c r="G10" s="7" t="s">
        <v>41</v>
      </c>
    </row>
    <row r="11" spans="1:7" ht="16.5">
      <c r="A11" s="8" t="s">
        <v>3</v>
      </c>
      <c r="B11" s="9" t="s">
        <v>4</v>
      </c>
      <c r="E11" s="10"/>
      <c r="F11" s="10"/>
      <c r="G11" s="10"/>
    </row>
    <row r="12" spans="1:7" ht="16.5">
      <c r="A12" s="8"/>
      <c r="B12" s="11" t="s">
        <v>7</v>
      </c>
      <c r="C12" s="12" t="s">
        <v>5</v>
      </c>
      <c r="D12" s="12" t="s">
        <v>6</v>
      </c>
      <c r="E12" s="10"/>
      <c r="F12" s="10"/>
      <c r="G12" s="10"/>
    </row>
    <row r="13" spans="2:7" ht="16.5">
      <c r="B13" s="13" t="s">
        <v>31</v>
      </c>
      <c r="C13" s="14"/>
      <c r="D13" s="33"/>
      <c r="E13" s="42">
        <f>OPP_BGT_12MO!E13+OPP_BGT_6MO!E13</f>
        <v>4</v>
      </c>
      <c r="F13" s="42">
        <f>OPP_BGT_12MO!F13+OPP_BGT_6MO!F13</f>
        <v>2</v>
      </c>
      <c r="G13" s="42">
        <f>OPP_BGT_12MO!G13+OPP_BGT_6MO!G13</f>
        <v>2</v>
      </c>
    </row>
    <row r="14" spans="2:7" ht="16.5">
      <c r="B14" s="13" t="s">
        <v>32</v>
      </c>
      <c r="C14" s="14"/>
      <c r="D14" s="33"/>
      <c r="E14" s="42">
        <f>OPP_BGT_12MO!E14+OPP_BGT_6MO!E14</f>
        <v>4</v>
      </c>
      <c r="F14" s="42">
        <f>OPP_BGT_12MO!F14+OPP_BGT_6MO!F14</f>
        <v>2</v>
      </c>
      <c r="G14" s="42">
        <f>OPP_BGT_12MO!G14+OPP_BGT_6MO!G14</f>
        <v>2</v>
      </c>
    </row>
    <row r="15" spans="2:7" ht="16.5">
      <c r="B15" s="13" t="s">
        <v>33</v>
      </c>
      <c r="C15" s="13"/>
      <c r="D15" s="13"/>
      <c r="E15" s="42">
        <f>OPP_BGT_12MO!E15+OPP_BGT_6MO!E15</f>
        <v>4</v>
      </c>
      <c r="F15" s="42">
        <f>OPP_BGT_12MO!F15+OPP_BGT_6MO!F15</f>
        <v>2</v>
      </c>
      <c r="G15" s="42">
        <f>OPP_BGT_12MO!G15+OPP_BGT_6MO!G15</f>
        <v>2</v>
      </c>
    </row>
    <row r="16" spans="2:7" ht="16.5">
      <c r="B16" s="13" t="s">
        <v>34</v>
      </c>
      <c r="C16" s="13"/>
      <c r="D16" s="13"/>
      <c r="E16" s="45">
        <f>OPP_BGT_12MO!E16+OPP_BGT_6MO!E16</f>
        <v>4</v>
      </c>
      <c r="F16" s="45">
        <f>OPP_BGT_12MO!F16+OPP_BGT_6MO!F16</f>
        <v>2</v>
      </c>
      <c r="G16" s="45">
        <f>OPP_BGT_12MO!G16+OPP_BGT_6MO!G16</f>
        <v>2</v>
      </c>
    </row>
    <row r="17" spans="2:7" ht="16.5">
      <c r="B17" s="13" t="s">
        <v>17</v>
      </c>
      <c r="C17" s="13"/>
      <c r="D17" s="13"/>
      <c r="E17" s="45">
        <f>OPP_BGT_12MO!E17+OPP_BGT_6MO!E17</f>
        <v>16</v>
      </c>
      <c r="F17" s="45">
        <f>OPP_BGT_12MO!F17+OPP_BGT_6MO!F17</f>
        <v>8</v>
      </c>
      <c r="G17" s="45">
        <f>OPP_BGT_12MO!G17+OPP_BGT_6MO!G17</f>
        <v>8</v>
      </c>
    </row>
    <row r="18" spans="2:7" ht="16.5">
      <c r="B18" s="13" t="s">
        <v>18</v>
      </c>
      <c r="C18" s="13"/>
      <c r="D18" s="13"/>
      <c r="E18" s="45">
        <f>OPP_BGT_12MO!E18+OPP_BGT_6MO!E18</f>
        <v>1.6</v>
      </c>
      <c r="F18" s="45">
        <f>OPP_BGT_12MO!F18+OPP_BGT_6MO!F18</f>
        <v>0.8</v>
      </c>
      <c r="G18" s="45">
        <f>OPP_BGT_12MO!G18+OPP_BGT_6MO!G18</f>
        <v>0.8</v>
      </c>
    </row>
    <row r="19" spans="2:7" ht="16.5">
      <c r="B19" s="18" t="s">
        <v>10</v>
      </c>
      <c r="C19" s="13"/>
      <c r="D19" s="13"/>
      <c r="E19" s="29">
        <f>OPP_BGT_12MO!E19+OPP_BGT_6MO!E19</f>
        <v>17.6</v>
      </c>
      <c r="F19" s="29">
        <f>OPP_BGT_12MO!F19+OPP_BGT_6MO!F19</f>
        <v>8.8</v>
      </c>
      <c r="G19" s="29">
        <f>OPP_BGT_12MO!G19+OPP_BGT_6MO!G19</f>
        <v>8.8</v>
      </c>
    </row>
    <row r="20" spans="2:7" ht="16.5">
      <c r="B20" s="13"/>
      <c r="C20" s="13"/>
      <c r="D20" s="13"/>
      <c r="E20" s="16"/>
      <c r="F20" s="16"/>
      <c r="G20" s="16"/>
    </row>
    <row r="21" spans="1:7" ht="16.5">
      <c r="A21" s="8" t="s">
        <v>8</v>
      </c>
      <c r="B21" s="9" t="s">
        <v>1</v>
      </c>
      <c r="C21" s="13"/>
      <c r="D21" s="13"/>
      <c r="E21" s="16"/>
      <c r="F21" s="16"/>
      <c r="G21" s="16"/>
    </row>
    <row r="22" spans="2:7" ht="16.5">
      <c r="B22" s="3" t="s">
        <v>9</v>
      </c>
      <c r="C22" s="13"/>
      <c r="D22" s="13"/>
      <c r="E22" s="42">
        <f>OPP_BGT_12MO!E22+OPP_BGT_6MO!E22</f>
        <v>20</v>
      </c>
      <c r="F22" s="42">
        <f>OPP_BGT_12MO!F22+OPP_BGT_6MO!F22</f>
        <v>10</v>
      </c>
      <c r="G22" s="42">
        <f>OPP_BGT_12MO!G22+OPP_BGT_6MO!G22</f>
        <v>10</v>
      </c>
    </row>
    <row r="23" spans="2:7" ht="16.5">
      <c r="B23" s="3" t="s">
        <v>11</v>
      </c>
      <c r="C23" s="19"/>
      <c r="D23" s="19"/>
      <c r="E23" s="42">
        <f>OPP_BGT_12MO!E23+OPP_BGT_6MO!E23</f>
        <v>20</v>
      </c>
      <c r="F23" s="42">
        <f>OPP_BGT_12MO!F23+OPP_BGT_6MO!F23</f>
        <v>10</v>
      </c>
      <c r="G23" s="42">
        <f>OPP_BGT_12MO!G23+OPP_BGT_6MO!G23</f>
        <v>10</v>
      </c>
    </row>
    <row r="24" spans="2:7" ht="16.5">
      <c r="B24" s="3" t="s">
        <v>12</v>
      </c>
      <c r="C24" s="19"/>
      <c r="D24" s="19"/>
      <c r="E24" s="42">
        <f>OPP_BGT_12MO!E24+OPP_BGT_6MO!E24</f>
        <v>20</v>
      </c>
      <c r="F24" s="42">
        <f>OPP_BGT_12MO!F24+OPP_BGT_6MO!F24</f>
        <v>10</v>
      </c>
      <c r="G24" s="42">
        <f>OPP_BGT_12MO!G24+OPP_BGT_6MO!G24</f>
        <v>10</v>
      </c>
    </row>
    <row r="25" spans="2:7" ht="16.5">
      <c r="B25" s="3" t="s">
        <v>35</v>
      </c>
      <c r="C25" s="19"/>
      <c r="D25" s="19"/>
      <c r="E25" s="42">
        <f>OPP_BGT_12MO!E25+OPP_BGT_6MO!E25</f>
        <v>20</v>
      </c>
      <c r="F25" s="42">
        <f>OPP_BGT_12MO!F25+OPP_BGT_6MO!F25</f>
        <v>10</v>
      </c>
      <c r="G25" s="42">
        <f>OPP_BGT_12MO!G25+OPP_BGT_6MO!G25</f>
        <v>10</v>
      </c>
    </row>
    <row r="26" spans="2:7" ht="16.5">
      <c r="B26" s="3" t="s">
        <v>28</v>
      </c>
      <c r="C26" s="19"/>
      <c r="D26" s="19"/>
      <c r="E26" s="42">
        <f>OPP_BGT_12MO!E26+OPP_BGT_6MO!E26</f>
        <v>20</v>
      </c>
      <c r="F26" s="42">
        <f>OPP_BGT_12MO!F26+OPP_BGT_6MO!F26</f>
        <v>10</v>
      </c>
      <c r="G26" s="42">
        <f>OPP_BGT_12MO!G26+OPP_BGT_6MO!G26</f>
        <v>10</v>
      </c>
    </row>
    <row r="27" spans="2:7" ht="16.5">
      <c r="B27" s="3" t="s">
        <v>29</v>
      </c>
      <c r="C27" s="19"/>
      <c r="D27" s="19"/>
      <c r="E27" s="42">
        <f>OPP_BGT_12MO!E27+OPP_BGT_6MO!E27</f>
        <v>20</v>
      </c>
      <c r="F27" s="42">
        <f>OPP_BGT_12MO!F27+OPP_BGT_6MO!F27</f>
        <v>10</v>
      </c>
      <c r="G27" s="42">
        <f>OPP_BGT_12MO!G27+OPP_BGT_6MO!G27</f>
        <v>10</v>
      </c>
    </row>
    <row r="28" spans="2:7" ht="16.5">
      <c r="B28" s="3" t="s">
        <v>13</v>
      </c>
      <c r="C28" s="19"/>
      <c r="D28" s="19"/>
      <c r="E28" s="45">
        <f>OPP_BGT_12MO!E28+OPP_BGT_6MO!E28</f>
        <v>20</v>
      </c>
      <c r="F28" s="45">
        <f>OPP_BGT_12MO!F28+OPP_BGT_6MO!F28</f>
        <v>10</v>
      </c>
      <c r="G28" s="45">
        <f>OPP_BGT_12MO!G28+OPP_BGT_6MO!G28</f>
        <v>10</v>
      </c>
    </row>
    <row r="29" spans="2:7" ht="16.5">
      <c r="B29" s="18" t="s">
        <v>10</v>
      </c>
      <c r="C29" s="13"/>
      <c r="D29" s="13"/>
      <c r="E29" s="29">
        <f>OPP_BGT_12MO!E29+OPP_BGT_6MO!E29</f>
        <v>120</v>
      </c>
      <c r="F29" s="29">
        <f>OPP_BGT_12MO!F29+OPP_BGT_6MO!F29</f>
        <v>60</v>
      </c>
      <c r="G29" s="29">
        <f>OPP_BGT_12MO!G29+OPP_BGT_6MO!G29</f>
        <v>60</v>
      </c>
    </row>
    <row r="30" spans="1:7" ht="16.5">
      <c r="A30" s="8"/>
      <c r="B30" s="9"/>
      <c r="C30" s="13"/>
      <c r="D30" s="13"/>
      <c r="E30" s="16"/>
      <c r="F30" s="16"/>
      <c r="G30" s="16"/>
    </row>
    <row r="31" spans="1:7" ht="16.5">
      <c r="A31" s="8" t="s">
        <v>14</v>
      </c>
      <c r="B31" s="20" t="s">
        <v>30</v>
      </c>
      <c r="C31" s="13"/>
      <c r="D31" s="13"/>
      <c r="E31" s="29">
        <f>OPP_BGT_12MO!E31+OPP_BGT_6MO!E31</f>
        <v>200</v>
      </c>
      <c r="F31" s="29">
        <f>OPP_BGT_12MO!F31+OPP_BGT_6MO!F31</f>
        <v>100</v>
      </c>
      <c r="G31" s="29">
        <f>OPP_BGT_12MO!G31+OPP_BGT_6MO!G31</f>
        <v>100</v>
      </c>
    </row>
    <row r="32" spans="1:7" ht="16.5">
      <c r="A32" s="8"/>
      <c r="B32" s="20"/>
      <c r="C32" s="13"/>
      <c r="D32" s="13"/>
      <c r="E32" s="16"/>
      <c r="F32" s="16"/>
      <c r="G32" s="16"/>
    </row>
    <row r="33" spans="1:7" ht="16.5">
      <c r="A33" s="8" t="s">
        <v>15</v>
      </c>
      <c r="B33" s="20" t="s">
        <v>23</v>
      </c>
      <c r="C33" s="13"/>
      <c r="D33" s="13"/>
      <c r="E33" s="29">
        <f>OPP_BGT_12MO!E33+OPP_BGT_6MO!E33</f>
        <v>33.760000000000005</v>
      </c>
      <c r="F33" s="29">
        <f>OPP_BGT_12MO!F33+OPP_BGT_6MO!F33</f>
        <v>2</v>
      </c>
      <c r="G33" s="29">
        <f>OPP_BGT_12MO!G33+OPP_BGT_6MO!G33</f>
        <v>31.760000000000005</v>
      </c>
    </row>
    <row r="34" spans="2:7" ht="16.5">
      <c r="B34" s="13"/>
      <c r="C34" s="13"/>
      <c r="D34" s="13"/>
      <c r="E34" s="16"/>
      <c r="F34" s="16"/>
      <c r="G34" s="16"/>
    </row>
    <row r="35" spans="2:7" ht="16.5">
      <c r="B35" s="34" t="s">
        <v>0</v>
      </c>
      <c r="C35" s="34"/>
      <c r="D35" s="34"/>
      <c r="E35" s="21">
        <f>OPP_BGT_12MO!E35+OPP_BGT_6MO!E35</f>
        <v>371.36</v>
      </c>
      <c r="F35" s="21">
        <f>OPP_BGT_12MO!F35+OPP_BGT_6MO!F35</f>
        <v>170.8</v>
      </c>
      <c r="G35" s="21">
        <f>OPP_BGT_12MO!G35+OPP_BGT_6MO!G35</f>
        <v>200.56</v>
      </c>
    </row>
    <row r="36" spans="5:7" ht="16.5">
      <c r="E36" s="16"/>
      <c r="F36" s="16"/>
      <c r="G36" s="16"/>
    </row>
    <row r="37" spans="1:7" ht="16.5">
      <c r="A37" s="23" t="s">
        <v>19</v>
      </c>
      <c r="B37" s="9" t="s">
        <v>20</v>
      </c>
      <c r="E37" s="16"/>
      <c r="F37" s="16"/>
      <c r="G37" s="16"/>
    </row>
    <row r="38" spans="2:7" ht="16.5">
      <c r="B38" s="24" t="s">
        <v>21</v>
      </c>
      <c r="C38" s="24"/>
      <c r="D38" s="24"/>
      <c r="E38" s="16">
        <f>OPP_BGT_12MO!E38+OPP_BGT_6MO!E38</f>
        <v>30</v>
      </c>
      <c r="F38" s="16">
        <f>OPP_BGT_12MO!F38+OPP_BGT_6MO!F38</f>
        <v>30</v>
      </c>
      <c r="G38" s="16">
        <f>OPP_BGT_12MO!G38+OPP_BGT_6MO!G38</f>
        <v>0</v>
      </c>
    </row>
    <row r="39" spans="2:7" ht="16.5">
      <c r="B39" s="24"/>
      <c r="C39" s="24"/>
      <c r="D39" s="24"/>
      <c r="E39" s="16"/>
      <c r="F39" s="16"/>
      <c r="G39" s="16"/>
    </row>
    <row r="40" spans="2:7" ht="17.25" thickBot="1">
      <c r="B40" s="35" t="s">
        <v>22</v>
      </c>
      <c r="C40" s="35"/>
      <c r="D40" s="35"/>
      <c r="E40" s="36">
        <f>OPP_BGT_12MO!E40+OPP_BGT_6MO!E40</f>
        <v>401.36</v>
      </c>
      <c r="F40" s="36">
        <f>OPP_BGT_12MO!F40+OPP_BGT_6MO!F40</f>
        <v>200.8</v>
      </c>
      <c r="G40" s="36">
        <f>OPP_BGT_12MO!G40+OPP_BGT_6MO!G40</f>
        <v>200.56</v>
      </c>
    </row>
    <row r="41" spans="5:7" ht="17.25" thickTop="1">
      <c r="E41" s="26"/>
      <c r="F41" s="26"/>
      <c r="G41" s="26"/>
    </row>
  </sheetData>
  <mergeCells count="3">
    <mergeCell ref="A2:G2"/>
    <mergeCell ref="A3:G3"/>
    <mergeCell ref="A5:G5"/>
  </mergeCells>
  <printOptions/>
  <pageMargins left="0.5" right="0.5" top="1" bottom="1" header="0.5" footer="0.5"/>
  <pageSetup fitToHeight="1" fitToWidth="1" horizontalDpi="600" verticalDpi="600" orientation="portrait" scale="80" r:id="rId1"/>
  <headerFooter alignWithMargins="0">
    <oddFooter>&amp;R&amp;"Times New Roman,Regular"Program Site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Injury Free Coalition for Kids/Columbia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D. Anagnos</dc:creator>
  <cp:keywords/>
  <dc:description/>
  <cp:lastModifiedBy>DiLenny Roca-Dominguez </cp:lastModifiedBy>
  <cp:lastPrinted>2005-10-20T17:26:20Z</cp:lastPrinted>
  <dcterms:created xsi:type="dcterms:W3CDTF">2000-11-09T18:14:22Z</dcterms:created>
  <dcterms:modified xsi:type="dcterms:W3CDTF">2005-10-20T17:34:40Z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-1483086715</vt:i4>
  </property>
  <property fmtid="{D5CDD505-2E9C-101B-9397-08002B2CF9AE}" pid="3" name="_EmailSubject">
    <vt:lpwstr>Prinint Grant Documents</vt:lpwstr>
  </property>
  <property fmtid="{D5CDD505-2E9C-101B-9397-08002B2CF9AE}" pid="4" name="_AuthorEmail">
    <vt:lpwstr>ba58@columbia.edu</vt:lpwstr>
  </property>
  <property fmtid="{D5CDD505-2E9C-101B-9397-08002B2CF9AE}" pid="5" name="_AuthorEmailDisplayName">
    <vt:lpwstr>Benjamin D. Anagnos</vt:lpwstr>
  </property>
  <property fmtid="{D5CDD505-2E9C-101B-9397-08002B2CF9AE}" pid="6" name="_ReviewingToolsShownOnce">
    <vt:lpwstr/>
  </property>
</Properties>
</file>